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70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<sst xmlns="http://schemas.openxmlformats.org/spreadsheetml/2006/main" count="45" uniqueCount="37">
  <si>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</si>
  <si>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</si>
  <si>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</si>
  <si>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</si>
  <si>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</si>
  <si>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</si>
  <si>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</si>
  <si>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</si>
  <si>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</si>
  <si>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</si>
  <si>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</si>
  <si>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</si>
  <si>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</si>
  <si>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</si>
  <si>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</si>
  <si>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</si>
  <si>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</si>
  <si>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</si>
  <si>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</si>
  <si>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</si>
  <si>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</si>
  <si>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</si>
  <si>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</si>
  <si>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</si>
  <si>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</si>
  <si>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</si>
  <si>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</si>
  <si>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</si>
  <si>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</si>
  <si>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</si>
  <si>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</si>
  <si>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</si>
  <si>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</si>
  <si>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</si>
  <si>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</si>
  <si>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</si>
  <si>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MANUEL DOBLADO,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</si>
</sst>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E41"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4" width="21.85546875" style="1" customWidth="1"/>
    <col min="5" max="5" width="24.4257812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146205277</v>
      </c>
      <c r="D3" s="3">
        <f t="shared" ref="D3:E3" si="0">SUM(D4:D13)</f>
        <v>205901366.83000001</v>
      </c>
      <c r="E3" s="4">
        <f t="shared" si="0"/>
        <v>205901366.83000001</v>
      </c>
    </row>
    <row r="4" spans="1:5" x14ac:dyDescent="0.2">
      <c r="A4" s="5"/>
      <c r="B4" s="14" t="s">
        <v>1</v>
      </c>
      <c r="C4" s="6">
        <v>8040000</v>
      </c>
      <c r="D4" s="6">
        <v>7855646.0099999998</v>
      </c>
      <c r="E4" s="7">
        <v>7855646.0099999998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5505000</v>
      </c>
      <c r="D7" s="6">
        <v>5942731.9800000004</v>
      </c>
      <c r="E7" s="7">
        <v>5942731.9800000004</v>
      </c>
    </row>
    <row r="8" spans="1:5" x14ac:dyDescent="0.2">
      <c r="A8" s="5"/>
      <c r="B8" s="14" t="s">
        <v>5</v>
      </c>
      <c r="C8" s="6">
        <v>1360000</v>
      </c>
      <c r="D8" s="6">
        <v>53341.9</v>
      </c>
      <c r="E8" s="7">
        <v>53341.9</v>
      </c>
    </row>
    <row r="9" spans="1:5" x14ac:dyDescent="0.2">
      <c r="A9" s="5"/>
      <c r="B9" s="14" t="s">
        <v>6</v>
      </c>
      <c r="C9" s="6">
        <v>310000</v>
      </c>
      <c r="D9" s="6">
        <v>187149.92</v>
      </c>
      <c r="E9" s="7">
        <v>187149.92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130990277</v>
      </c>
      <c r="D11" s="6">
        <v>186862497.02000001</v>
      </c>
      <c r="E11" s="7">
        <v>186862497.02000001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5000000</v>
      </c>
      <c r="E13" s="7">
        <v>5000000</v>
      </c>
    </row>
    <row r="14" spans="1:5" x14ac:dyDescent="0.2">
      <c r="A14" s="18" t="s">
        <v>11</v>
      </c>
      <c r="B14" s="2"/>
      <c r="C14" s="9">
        <f>SUM(C15:C23)</f>
        <v>146205277</v>
      </c>
      <c r="D14" s="9">
        <f t="shared" ref="D14:E14" si="1">SUM(D15:D23)</f>
        <v>216480217.22999999</v>
      </c>
      <c r="E14" s="10">
        <f t="shared" si="1"/>
        <v>214755633.68000001</v>
      </c>
    </row>
    <row r="15" spans="1:5" x14ac:dyDescent="0.2">
      <c r="A15" s="5"/>
      <c r="B15" s="14" t="s">
        <v>12</v>
      </c>
      <c r="C15" s="6">
        <v>61452550.600000001</v>
      </c>
      <c r="D15" s="6">
        <v>62195662.490000002</v>
      </c>
      <c r="E15" s="7">
        <v>62149392.490000002</v>
      </c>
    </row>
    <row r="16" spans="1:5" x14ac:dyDescent="0.2">
      <c r="A16" s="5"/>
      <c r="B16" s="14" t="s">
        <v>13</v>
      </c>
      <c r="C16" s="6">
        <v>4545450</v>
      </c>
      <c r="D16" s="6">
        <v>6027200.7999999998</v>
      </c>
      <c r="E16" s="7">
        <v>5813739.3799999999</v>
      </c>
    </row>
    <row r="17" spans="1:5" x14ac:dyDescent="0.2">
      <c r="A17" s="5"/>
      <c r="B17" s="14" t="s">
        <v>14</v>
      </c>
      <c r="C17" s="6">
        <v>27064931.23</v>
      </c>
      <c r="D17" s="6">
        <v>35827136.890000001</v>
      </c>
      <c r="E17" s="7">
        <v>35003418.829999998</v>
      </c>
    </row>
    <row r="18" spans="1:5" x14ac:dyDescent="0.2">
      <c r="A18" s="5"/>
      <c r="B18" s="14" t="s">
        <v>9</v>
      </c>
      <c r="C18" s="6">
        <v>9722000</v>
      </c>
      <c r="D18" s="6">
        <v>32109984.699999999</v>
      </c>
      <c r="E18" s="7">
        <v>31582720.699999999</v>
      </c>
    </row>
    <row r="19" spans="1:5" x14ac:dyDescent="0.2">
      <c r="A19" s="5"/>
      <c r="B19" s="14" t="s">
        <v>15</v>
      </c>
      <c r="C19" s="6">
        <v>70000</v>
      </c>
      <c r="D19" s="6">
        <v>356634.92</v>
      </c>
      <c r="E19" s="7">
        <v>356634.92</v>
      </c>
    </row>
    <row r="20" spans="1:5" x14ac:dyDescent="0.2">
      <c r="A20" s="5"/>
      <c r="B20" s="14" t="s">
        <v>16</v>
      </c>
      <c r="C20" s="6">
        <v>0</v>
      </c>
      <c r="D20" s="6">
        <v>77596565.939999998</v>
      </c>
      <c r="E20" s="7">
        <v>77482695.870000005</v>
      </c>
    </row>
    <row r="21" spans="1:5" x14ac:dyDescent="0.2">
      <c r="A21" s="5"/>
      <c r="B21" s="14" t="s">
        <v>17</v>
      </c>
      <c r="C21" s="6">
        <v>42000345.170000002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20000</v>
      </c>
      <c r="E22" s="7">
        <v>20000</v>
      </c>
    </row>
    <row r="23" spans="1:5" x14ac:dyDescent="0.2">
      <c r="A23" s="5"/>
      <c r="B23" s="14" t="s">
        <v>19</v>
      </c>
      <c r="C23" s="6">
        <v>1100000</v>
      </c>
      <c r="D23" s="6">
        <v>2347031.4900000002</v>
      </c>
      <c r="E23" s="7">
        <v>2347031.4900000002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-10578850.399999976</v>
      </c>
      <c r="E24" s="13">
        <f>E3-E14</f>
        <v>-8854266.849999994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-2634093.6900000004</v>
      </c>
      <c r="E28" s="21">
        <f>SUM(E29:E35)</f>
        <v>-1102477.6500000004</v>
      </c>
    </row>
    <row r="29" spans="1:5" x14ac:dyDescent="0.2">
      <c r="A29" s="5"/>
      <c r="B29" s="14" t="s">
        <v>26</v>
      </c>
      <c r="C29" s="22">
        <v>0</v>
      </c>
      <c r="D29" s="22">
        <v>-5456408.2999999998</v>
      </c>
      <c r="E29" s="23">
        <v>-5425143.9400000004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2861934.2</v>
      </c>
      <c r="E33" s="23">
        <v>4360796.6500000004</v>
      </c>
    </row>
    <row r="34" spans="1:5" x14ac:dyDescent="0.2">
      <c r="A34" s="5"/>
      <c r="B34" s="14" t="s">
        <v>31</v>
      </c>
      <c r="C34" s="22">
        <v>0</v>
      </c>
      <c r="D34" s="22">
        <v>4531005.0199999996</v>
      </c>
      <c r="E34" s="23">
        <v>4531005.0199999996</v>
      </c>
    </row>
    <row r="35" spans="1:5" x14ac:dyDescent="0.2">
      <c r="A35" s="5"/>
      <c r="B35" s="14" t="s">
        <v>32</v>
      </c>
      <c r="C35" s="22">
        <v>0</v>
      </c>
      <c r="D35" s="22">
        <v>-4570624.6100000003</v>
      </c>
      <c r="E35" s="23">
        <v>-4569135.38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-7944756.71</v>
      </c>
      <c r="E36" s="25">
        <f>SUM(E37:E39)</f>
        <v>-7751789.1999999993</v>
      </c>
    </row>
    <row r="37" spans="1:5" x14ac:dyDescent="0.2">
      <c r="A37" s="5"/>
      <c r="B37" s="14" t="s">
        <v>30</v>
      </c>
      <c r="C37" s="22">
        <v>0</v>
      </c>
      <c r="D37" s="22">
        <v>-4860799.16</v>
      </c>
      <c r="E37" s="23">
        <v>-4752501.17</v>
      </c>
    </row>
    <row r="38" spans="1:5" x14ac:dyDescent="0.2">
      <c r="B38" s="1" t="s">
        <v>31</v>
      </c>
      <c r="C38" s="22">
        <v>0</v>
      </c>
      <c r="D38" s="22">
        <v>-3083957.55</v>
      </c>
      <c r="E38" s="23">
        <v>-2999288.03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-10578850.4</v>
      </c>
      <c r="E40" s="13">
        <f>E28+E36</f>
        <v>-8854266.8499999996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92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2021-02-18T18:07:35Z</cp:lastPrinted>
  <dcterms:created xsi:type="dcterms:W3CDTF">2017-12-20T04:54:53Z</dcterms:created>
  <dcterms:modified xsi:type="dcterms:W3CDTF">2021-02-18T18:09:53Z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